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<sst xmlns="http://schemas.openxmlformats.org/spreadsheetml/2006/main" count="31" uniqueCount="31">
  <si>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</si>
  <si>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</si>
  <si>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</si>
  <si>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</si>
  <si>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</si>
  <si>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</si>
  <si>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</si>
  <si>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</si>
  <si>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</si>
  <si>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</si>
  <si>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</si>
  <si>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</si>
  <si>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</si>
  <si>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</si>
  <si>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</si>
  <si>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</si>
  <si>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</si>
  <si>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</si>
  <si>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</si>
  <si>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</si>
  <si>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</si>
  <si>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</si>
  <si>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</si>
  <si>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</si>
  <si>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</si>
  <si>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</si>
  <si>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</si>
  <si>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</si>
  <si>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01.07.2018</t>
  </si>
  <si>
    <t>Назначено на 01.07.2019</t>
  </si>
  <si>
    <t>Исполнено на 01.07.2019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</si>
</sst>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1437493.5</v>
      </c>
      <c r="D4" s="14">
        <f>D5+D21</f>
        <v>3336066</v>
      </c>
      <c r="E4" s="14">
        <f>E5+E21</f>
        <v>1540433.6</v>
      </c>
      <c r="F4" s="9">
        <f aca="true" t="shared" si="0" ref="F4:F12">E4/D4*100</f>
        <v>46.17515360907129</v>
      </c>
      <c r="G4" s="9">
        <f aca="true" t="shared" si="1" ref="G4:G12">E4/C4*100-100</f>
        <v>7.161082815330985</v>
      </c>
    </row>
    <row r="5" spans="1:7" s="3" customFormat="1" ht="14.25">
      <c r="A5" s="16" t="s">
        <v>3</v>
      </c>
      <c r="B5" s="16"/>
      <c r="C5" s="12">
        <f>C6+C14</f>
        <v>691888.4</v>
      </c>
      <c r="D5" s="12">
        <f>D6+D14</f>
        <v>1578731.7</v>
      </c>
      <c r="E5" s="12">
        <f>E6+E14</f>
        <v>738129.5</v>
      </c>
      <c r="F5" s="10">
        <f t="shared" si="0"/>
        <v>46.754587875824626</v>
      </c>
      <c r="G5" s="10">
        <f t="shared" si="1"/>
        <v>6.683317714244083</v>
      </c>
    </row>
    <row r="6" spans="1:7" s="3" customFormat="1" ht="14.25">
      <c r="A6" s="16" t="s">
        <v>4</v>
      </c>
      <c r="B6" s="16"/>
      <c r="C6" s="12">
        <f>SUM(C7:C13)</f>
        <v>578386.4</v>
      </c>
      <c r="D6" s="12">
        <f>SUM(D7:D13)</f>
        <v>1361736.2</v>
      </c>
      <c r="E6" s="12">
        <f>SUM(E7:E13)</f>
        <v>629163.4</v>
      </c>
      <c r="F6" s="10">
        <f t="shared" si="0"/>
        <v>46.20303110103117</v>
      </c>
      <c r="G6" s="10">
        <f t="shared" si="1"/>
        <v>8.77907917613554</v>
      </c>
    </row>
    <row r="7" spans="1:7" s="3" customFormat="1" ht="15">
      <c r="A7" s="6"/>
      <c r="B7" s="7" t="s">
        <v>5</v>
      </c>
      <c r="C7" s="11">
        <v>396285.8</v>
      </c>
      <c r="D7" s="15">
        <v>894175</v>
      </c>
      <c r="E7" s="4">
        <v>422012.8</v>
      </c>
      <c r="F7" s="5">
        <f t="shared" si="0"/>
        <v>47.19577263958397</v>
      </c>
      <c r="G7" s="5">
        <f t="shared" si="1"/>
        <v>6.492031760915992</v>
      </c>
    </row>
    <row r="8" spans="1:7" s="3" customFormat="1" ht="15">
      <c r="A8" s="6"/>
      <c r="B8" s="7" t="s">
        <v>6</v>
      </c>
      <c r="C8" s="11">
        <v>3056.4</v>
      </c>
      <c r="D8" s="15">
        <v>8672.2</v>
      </c>
      <c r="E8" s="4">
        <v>4577</v>
      </c>
      <c r="F8" s="5">
        <f t="shared" si="0"/>
        <v>52.77784183944097</v>
      </c>
      <c r="G8" s="5">
        <f t="shared" si="1"/>
        <v>49.751341447454536</v>
      </c>
    </row>
    <row r="9" spans="1:7" s="3" customFormat="1" ht="15">
      <c r="A9" s="6"/>
      <c r="B9" s="7" t="s">
        <v>20</v>
      </c>
      <c r="C9" s="11">
        <v>90096.5</v>
      </c>
      <c r="D9" s="15">
        <v>217168</v>
      </c>
      <c r="E9" s="4">
        <v>112677.3</v>
      </c>
      <c r="F9" s="5">
        <f t="shared" si="0"/>
        <v>51.88485412215428</v>
      </c>
      <c r="G9" s="5">
        <f t="shared" si="1"/>
        <v>25.062904774325318</v>
      </c>
    </row>
    <row r="10" spans="1:7" s="3" customFormat="1" ht="15">
      <c r="A10" s="6"/>
      <c r="B10" s="7" t="s">
        <v>21</v>
      </c>
      <c r="C10" s="11">
        <v>4039</v>
      </c>
      <c r="D10" s="15">
        <v>35000</v>
      </c>
      <c r="E10" s="4">
        <v>3676.8</v>
      </c>
      <c r="F10" s="5">
        <f t="shared" si="0"/>
        <v>10.505142857142857</v>
      </c>
      <c r="G10" s="5">
        <f t="shared" si="1"/>
        <v>-8.967566229264662</v>
      </c>
    </row>
    <row r="11" spans="1:7" s="3" customFormat="1" ht="15">
      <c r="A11" s="6"/>
      <c r="B11" s="7" t="s">
        <v>7</v>
      </c>
      <c r="C11" s="11">
        <v>79849.1</v>
      </c>
      <c r="D11" s="15">
        <v>197021</v>
      </c>
      <c r="E11" s="4">
        <v>80698.4</v>
      </c>
      <c r="F11" s="5">
        <f t="shared" si="0"/>
        <v>40.959288603752896</v>
      </c>
      <c r="G11" s="5">
        <f t="shared" si="1"/>
        <v>1.0636312744914989</v>
      </c>
    </row>
    <row r="12" spans="1:7" s="3" customFormat="1" ht="15">
      <c r="A12" s="6"/>
      <c r="B12" s="7" t="s">
        <v>22</v>
      </c>
      <c r="C12" s="11">
        <v>5059.6</v>
      </c>
      <c r="D12" s="15">
        <v>9700</v>
      </c>
      <c r="E12" s="4">
        <v>5521.1</v>
      </c>
      <c r="F12" s="5">
        <f t="shared" si="0"/>
        <v>56.91855670103093</v>
      </c>
      <c r="G12" s="5">
        <f t="shared" si="1"/>
        <v>9.121274409044204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113502</v>
      </c>
      <c r="D14" s="12">
        <f>SUM(D15:D20)</f>
        <v>216995.5</v>
      </c>
      <c r="E14" s="12">
        <f>SUM(E15:E20)</f>
        <v>108966.1</v>
      </c>
      <c r="F14" s="10">
        <f aca="true" t="shared" si="2" ref="F14:F24">E14/D14*100</f>
        <v>50.2158339689072</v>
      </c>
      <c r="G14" s="10">
        <f aca="true" t="shared" si="3" ref="G14:G23">E14/C14*100-100</f>
        <v>-3.9963172455110794</v>
      </c>
    </row>
    <row r="15" spans="1:7" s="3" customFormat="1" ht="28.5" customHeight="1">
      <c r="A15" s="6"/>
      <c r="B15" s="7" t="s">
        <v>9</v>
      </c>
      <c r="C15" s="11">
        <v>100481.4</v>
      </c>
      <c r="D15" s="15">
        <v>182473</v>
      </c>
      <c r="E15" s="4">
        <v>84889.5</v>
      </c>
      <c r="F15" s="5">
        <f t="shared" si="2"/>
        <v>46.521677179637535</v>
      </c>
      <c r="G15" s="5">
        <f t="shared" si="3"/>
        <v>-15.517200198245646</v>
      </c>
    </row>
    <row r="16" spans="1:7" s="3" customFormat="1" ht="15">
      <c r="A16" s="6"/>
      <c r="B16" s="7" t="s">
        <v>10</v>
      </c>
      <c r="C16" s="11">
        <v>556.7</v>
      </c>
      <c r="D16" s="15">
        <v>509</v>
      </c>
      <c r="E16" s="4">
        <v>796.4</v>
      </c>
      <c r="F16" s="5">
        <f t="shared" si="2"/>
        <v>156.46365422396855</v>
      </c>
      <c r="G16" s="5">
        <f t="shared" si="3"/>
        <v>43.05730195796659</v>
      </c>
    </row>
    <row r="17" spans="1:7" s="3" customFormat="1" ht="15">
      <c r="A17" s="6"/>
      <c r="B17" s="7" t="s">
        <v>23</v>
      </c>
      <c r="C17" s="11">
        <v>2460.8</v>
      </c>
      <c r="D17" s="15">
        <v>4386.5</v>
      </c>
      <c r="E17" s="4">
        <v>1059.5</v>
      </c>
      <c r="F17" s="5">
        <f t="shared" si="2"/>
        <v>24.153653254302977</v>
      </c>
      <c r="G17" s="5">
        <f t="shared" si="3"/>
        <v>-56.94489596879065</v>
      </c>
    </row>
    <row r="18" spans="1:7" s="3" customFormat="1" ht="30">
      <c r="A18" s="6"/>
      <c r="B18" s="7" t="s">
        <v>11</v>
      </c>
      <c r="C18" s="11">
        <v>2577</v>
      </c>
      <c r="D18" s="15">
        <v>13287</v>
      </c>
      <c r="E18" s="4">
        <v>13291.8</v>
      </c>
      <c r="F18" s="5">
        <f t="shared" si="2"/>
        <v>100.03612553623842</v>
      </c>
      <c r="G18" s="5">
        <f t="shared" si="3"/>
        <v>415.78579743888235</v>
      </c>
    </row>
    <row r="19" spans="1:7" s="3" customFormat="1" ht="15">
      <c r="A19" s="6"/>
      <c r="B19" s="7" t="s">
        <v>12</v>
      </c>
      <c r="C19" s="11">
        <v>6340.3</v>
      </c>
      <c r="D19" s="15">
        <v>11840</v>
      </c>
      <c r="E19" s="4">
        <v>8231.8</v>
      </c>
      <c r="F19" s="5">
        <f t="shared" si="2"/>
        <v>69.52533783783782</v>
      </c>
      <c r="G19" s="5">
        <f t="shared" si="3"/>
        <v>29.83297320316072</v>
      </c>
    </row>
    <row r="20" spans="1:7" s="3" customFormat="1" ht="15">
      <c r="A20" s="6"/>
      <c r="B20" s="7" t="s">
        <v>13</v>
      </c>
      <c r="C20" s="11">
        <v>1085.8</v>
      </c>
      <c r="D20" s="15">
        <v>4500</v>
      </c>
      <c r="E20" s="4">
        <v>697.1</v>
      </c>
      <c r="F20" s="5">
        <f t="shared" si="2"/>
        <v>15.491111111111111</v>
      </c>
      <c r="G20" s="5">
        <f t="shared" si="3"/>
        <v>-35.79848959292687</v>
      </c>
    </row>
    <row r="21" spans="1:7" s="3" customFormat="1" ht="14.25">
      <c r="A21" s="16" t="s">
        <v>14</v>
      </c>
      <c r="B21" s="16"/>
      <c r="C21" s="12">
        <f>C22+C26</f>
        <v>745605.1</v>
      </c>
      <c r="D21" s="12">
        <f>D22+D26</f>
        <v>1757334.3</v>
      </c>
      <c r="E21" s="12">
        <f>E22+E26</f>
        <v>802304.1</v>
      </c>
      <c r="F21" s="10">
        <f t="shared" si="2"/>
        <v>45.65460880152399</v>
      </c>
      <c r="G21" s="10">
        <f t="shared" si="3"/>
        <v>7.604427598470025</v>
      </c>
    </row>
    <row r="22" spans="1:7" s="3" customFormat="1" ht="15">
      <c r="A22" s="6"/>
      <c r="B22" s="7" t="s">
        <v>15</v>
      </c>
      <c r="C22" s="12">
        <f>SUM(C23:C25)</f>
        <v>745042.5</v>
      </c>
      <c r="D22" s="12">
        <f>SUM(D23:D25)</f>
        <v>1755334.3</v>
      </c>
      <c r="E22" s="12">
        <f>SUM(E23:E25)</f>
        <v>801949</v>
      </c>
      <c r="F22" s="10">
        <f t="shared" si="2"/>
        <v>45.6863971723221</v>
      </c>
      <c r="G22" s="10">
        <f t="shared" si="3"/>
        <v>7.638020649828704</v>
      </c>
    </row>
    <row r="23" spans="1:7" s="3" customFormat="1" ht="15">
      <c r="A23" s="6"/>
      <c r="B23" s="7" t="s">
        <v>16</v>
      </c>
      <c r="C23" s="11">
        <v>11368.5</v>
      </c>
      <c r="D23" s="15">
        <v>355656.3</v>
      </c>
      <c r="E23" s="4">
        <v>4646.3</v>
      </c>
      <c r="F23" s="5">
        <f t="shared" si="2"/>
        <v>1.3064017142392812</v>
      </c>
      <c r="G23" s="5">
        <f t="shared" si="3"/>
        <v>-59.1300523375995</v>
      </c>
    </row>
    <row r="24" spans="1:7" s="3" customFormat="1" ht="15">
      <c r="A24" s="6"/>
      <c r="B24" s="7" t="s">
        <v>17</v>
      </c>
      <c r="C24" s="11">
        <v>732924</v>
      </c>
      <c r="D24" s="15">
        <v>1364178</v>
      </c>
      <c r="E24" s="4">
        <v>797302.7</v>
      </c>
      <c r="F24" s="5">
        <f t="shared" si="2"/>
        <v>58.44565005446503</v>
      </c>
      <c r="G24" s="5">
        <f>E24/C24*100-100</f>
        <v>8.783816603085711</v>
      </c>
    </row>
    <row r="25" spans="1:7" s="3" customFormat="1" ht="15">
      <c r="A25" s="6"/>
      <c r="B25" s="7" t="s">
        <v>18</v>
      </c>
      <c r="C25" s="11">
        <v>750</v>
      </c>
      <c r="D25" s="15">
        <v>35500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562.6</v>
      </c>
      <c r="D26" s="15">
        <v>2000</v>
      </c>
      <c r="E26" s="4">
        <v>355.1</v>
      </c>
      <c r="F26" s="5">
        <f>E26/D26*100</f>
        <v>17.755000000000003</v>
      </c>
      <c r="G26" s="5">
        <f>E26/C26*100-100</f>
        <v>-36.88233202986135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2019-07-04T07:07:38Z</dcterms:modified>
  <cp:category/>
  <cp:version/>
  <cp:contentType/>
  <cp:contentStatus/>
</cp:coreProperties>
</file>